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Gustavo\Documents\Vanessa\trabalhos\Acatozan\Site 2022\Lei de Incentivo\"/>
    </mc:Choice>
  </mc:AlternateContent>
  <bookViews>
    <workbookView xWindow="0" yWindow="0" windowWidth="28800" windowHeight="12435"/>
  </bookViews>
  <sheets>
    <sheet name="ATIVO" sheetId="1" r:id="rId1"/>
    <sheet name="PASSIVO" sheetId="2" r:id="rId2"/>
  </sheets>
  <calcPr calcId="152511"/>
</workbook>
</file>

<file path=xl/calcChain.xml><?xml version="1.0" encoding="utf-8"?>
<calcChain xmlns="http://schemas.openxmlformats.org/spreadsheetml/2006/main">
  <c r="B6" i="1" l="1"/>
  <c r="B5" i="1" s="1"/>
  <c r="B4" i="1" s="1"/>
  <c r="B8" i="1"/>
  <c r="B13" i="1"/>
  <c r="B27" i="1"/>
  <c r="B26" i="1" s="1"/>
  <c r="B25" i="1" s="1"/>
  <c r="B4" i="2"/>
  <c r="B3" i="2" s="1"/>
  <c r="B5" i="2"/>
  <c r="B6" i="2"/>
  <c r="B10" i="2"/>
  <c r="B9" i="2" s="1"/>
  <c r="B8" i="2" s="1"/>
  <c r="B3" i="1" l="1"/>
</calcChain>
</file>

<file path=xl/sharedStrings.xml><?xml version="1.0" encoding="utf-8"?>
<sst xmlns="http://schemas.openxmlformats.org/spreadsheetml/2006/main" count="40" uniqueCount="38">
  <si>
    <t>Balanço Patrimonial</t>
  </si>
  <si>
    <t xml:space="preserve">     Jan a Dez/2025     </t>
  </si>
  <si>
    <t>ATIVO</t>
  </si>
  <si>
    <t xml:space="preserve"> ATIVO CIRCULANTE</t>
  </si>
  <si>
    <t xml:space="preserve">  DISPONIVEL</t>
  </si>
  <si>
    <t xml:space="preserve">   DISPONIVEL IMEDIATO</t>
  </si>
  <si>
    <t xml:space="preserve">    Caixa</t>
  </si>
  <si>
    <t xml:space="preserve">   BANCO COM MOVIMENTOS</t>
  </si>
  <si>
    <t xml:space="preserve">    Banco Itaú - 08555-2</t>
  </si>
  <si>
    <t xml:space="preserve">    Banco Itaú - 16971-1 / Esporte</t>
  </si>
  <si>
    <t xml:space="preserve">    Banco Itaú - 20.239-7 / Fujin</t>
  </si>
  <si>
    <t xml:space="preserve">    Banco Cooperativo Sicred - C/C 748.0740</t>
  </si>
  <si>
    <t xml:space="preserve">   APLICACOES FINANCEIRAS</t>
  </si>
  <si>
    <t xml:space="preserve">    Aplicação Banco Itaú - 08555-2</t>
  </si>
  <si>
    <t xml:space="preserve">    Aplicação BB RF Simples</t>
  </si>
  <si>
    <t xml:space="preserve">    Aplicação CDB DI Itaú - 08555-2</t>
  </si>
  <si>
    <t xml:space="preserve">    Aplicação BB CDB DI</t>
  </si>
  <si>
    <t xml:space="preserve">    Aplicação Banco Itaú - 20239-7 / Fujin</t>
  </si>
  <si>
    <t xml:space="preserve">    Aplicação CDB DI Itaú - 20239-7 / Fujin</t>
  </si>
  <si>
    <t xml:space="preserve">    Aplicação CDB DI Itaú - 16971-1 / Esport</t>
  </si>
  <si>
    <t xml:space="preserve">    Aplicação Banco Itaú - 16971-1 / Espor</t>
  </si>
  <si>
    <t xml:space="preserve">    Aplicação Aviso Previo - Sicredi</t>
  </si>
  <si>
    <t xml:space="preserve">    Poupança - Sicredi</t>
  </si>
  <si>
    <t xml:space="preserve">    Aplicação BB Rende Fácil</t>
  </si>
  <si>
    <t xml:space="preserve"> PERMANENTE</t>
  </si>
  <si>
    <t xml:space="preserve">  IMOBILIZADO</t>
  </si>
  <si>
    <t xml:space="preserve">   BENS</t>
  </si>
  <si>
    <t xml:space="preserve">    Benfeitorias</t>
  </si>
  <si>
    <t xml:space="preserve">    Terreno</t>
  </si>
  <si>
    <t>PASSIVO</t>
  </si>
  <si>
    <t xml:space="preserve"> PASSIVO CIRCULANTE</t>
  </si>
  <si>
    <t xml:space="preserve">  VALORES EXIGIVEIS A CURTO PRAZO</t>
  </si>
  <si>
    <t xml:space="preserve">   OBRIGACOES TRIBUTÁRIAS</t>
  </si>
  <si>
    <t xml:space="preserve">    Autuação Sec. Meio Ambiente a Recolher</t>
  </si>
  <si>
    <t xml:space="preserve"> RESERVA DE CAPITAL</t>
  </si>
  <si>
    <t xml:space="preserve">  LUCROS EM SUSPENSOS</t>
  </si>
  <si>
    <t xml:space="preserve">   LUCROS EM SUSPENSOS</t>
  </si>
  <si>
    <t xml:space="preserve">    Superavit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</si>
</sst>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/>
  </sheetViews>
  <sheetFormatPr defaultColWidth="11.42578125" defaultRowHeight="12.75" customHeight="1" x14ac:dyDescent="0.2"/>
  <cols>
    <col min="1" max="1" width="37.5703125" style="5" customWidth="1"/>
    <col min="2" max="2" width="20.28515625" style="5" customWidth="1"/>
    <col min="3" max="16384" width="11.42578125" style="5"/>
  </cols>
  <sheetData>
    <row r="1" spans="1:2" ht="12.75" customHeight="1" x14ac:dyDescent="0.2">
      <c r="A1" s="1" t="s">
        <v>0</v>
      </c>
      <c r="B1" s="1" t="s">
        <v>1</v>
      </c>
    </row>
    <row r="3" spans="1:2" ht="12.75" customHeight="1" x14ac:dyDescent="0.2">
      <c r="A3" s="1" t="s">
        <v>2</v>
      </c>
      <c r="B3" s="2">
        <f>B4+B25</f>
        <v>1193171.1299999999</v>
      </c>
    </row>
    <row r="4" spans="1:2" ht="12.75" customHeight="1" x14ac:dyDescent="0.2">
      <c r="A4" s="3" t="s">
        <v>3</v>
      </c>
      <c r="B4" s="4">
        <f>SUM(B5)</f>
        <v>551211.32999999996</v>
      </c>
    </row>
    <row r="5" spans="1:2" ht="12.75" customHeight="1" x14ac:dyDescent="0.2">
      <c r="A5" s="3" t="s">
        <v>4</v>
      </c>
      <c r="B5" s="4">
        <f>B6+B8+B13</f>
        <v>551211.32999999996</v>
      </c>
    </row>
    <row r="6" spans="1:2" ht="12.75" customHeight="1" x14ac:dyDescent="0.2">
      <c r="A6" s="3" t="s">
        <v>5</v>
      </c>
      <c r="B6" s="4">
        <f>SUM(B7)</f>
        <v>2378.35</v>
      </c>
    </row>
    <row r="7" spans="1:2" ht="12.75" customHeight="1" x14ac:dyDescent="0.2">
      <c r="A7" s="3" t="s">
        <v>6</v>
      </c>
      <c r="B7" s="4">
        <v>2378.35</v>
      </c>
    </row>
    <row r="8" spans="1:2" ht="12.75" customHeight="1" x14ac:dyDescent="0.2">
      <c r="A8" s="3" t="s">
        <v>7</v>
      </c>
      <c r="B8" s="4">
        <f>B9+B10+B11+B12</f>
        <v>734.46</v>
      </c>
    </row>
    <row r="9" spans="1:2" ht="12.75" customHeight="1" x14ac:dyDescent="0.2">
      <c r="A9" s="3" t="s">
        <v>8</v>
      </c>
      <c r="B9" s="4">
        <v>1</v>
      </c>
    </row>
    <row r="10" spans="1:2" ht="12.75" customHeight="1" x14ac:dyDescent="0.2">
      <c r="A10" s="3" t="s">
        <v>9</v>
      </c>
      <c r="B10" s="4">
        <v>1</v>
      </c>
    </row>
    <row r="11" spans="1:2" ht="12.75" customHeight="1" x14ac:dyDescent="0.2">
      <c r="A11" s="3" t="s">
        <v>10</v>
      </c>
      <c r="B11" s="4">
        <v>1</v>
      </c>
    </row>
    <row r="12" spans="1:2" ht="12.75" customHeight="1" x14ac:dyDescent="0.2">
      <c r="A12" s="3" t="s">
        <v>11</v>
      </c>
      <c r="B12" s="4">
        <v>731.46</v>
      </c>
    </row>
    <row r="13" spans="1:2" ht="12.75" customHeight="1" x14ac:dyDescent="0.2">
      <c r="A13" s="3" t="s">
        <v>12</v>
      </c>
      <c r="B13" s="4">
        <f>B14+B15+B16+B17+B18+B19+B20+B21+B22+B23+B24</f>
        <v>548098.5199999999</v>
      </c>
    </row>
    <row r="14" spans="1:2" ht="12.75" customHeight="1" x14ac:dyDescent="0.2">
      <c r="A14" s="3" t="s">
        <v>13</v>
      </c>
      <c r="B14" s="4">
        <v>13853.59</v>
      </c>
    </row>
    <row r="15" spans="1:2" ht="12.75" customHeight="1" x14ac:dyDescent="0.2">
      <c r="A15" s="3" t="s">
        <v>14</v>
      </c>
      <c r="B15" s="4">
        <v>82.19</v>
      </c>
    </row>
    <row r="16" spans="1:2" ht="12.75" customHeight="1" x14ac:dyDescent="0.2">
      <c r="A16" s="3" t="s">
        <v>15</v>
      </c>
      <c r="B16" s="4">
        <v>255166.61</v>
      </c>
    </row>
    <row r="17" spans="1:2" ht="12.75" customHeight="1" x14ac:dyDescent="0.2">
      <c r="A17" s="3" t="s">
        <v>16</v>
      </c>
      <c r="B17" s="4">
        <v>50555.75</v>
      </c>
    </row>
    <row r="18" spans="1:2" ht="12.75" customHeight="1" x14ac:dyDescent="0.2">
      <c r="A18" s="3" t="s">
        <v>17</v>
      </c>
      <c r="B18" s="4">
        <v>3351.22</v>
      </c>
    </row>
    <row r="19" spans="1:2" ht="12.75" customHeight="1" x14ac:dyDescent="0.2">
      <c r="A19" s="3" t="s">
        <v>18</v>
      </c>
      <c r="B19" s="4">
        <v>116789.45</v>
      </c>
    </row>
    <row r="20" spans="1:2" ht="12.75" customHeight="1" x14ac:dyDescent="0.2">
      <c r="A20" s="3" t="s">
        <v>19</v>
      </c>
      <c r="B20" s="4">
        <v>45662.95</v>
      </c>
    </row>
    <row r="21" spans="1:2" ht="12.75" customHeight="1" x14ac:dyDescent="0.2">
      <c r="A21" s="3" t="s">
        <v>20</v>
      </c>
      <c r="B21" s="4">
        <v>521.22</v>
      </c>
    </row>
    <row r="22" spans="1:2" ht="12.75" customHeight="1" x14ac:dyDescent="0.2">
      <c r="A22" s="3" t="s">
        <v>21</v>
      </c>
      <c r="B22" s="4">
        <v>22050</v>
      </c>
    </row>
    <row r="23" spans="1:2" ht="12.75" customHeight="1" x14ac:dyDescent="0.2">
      <c r="A23" s="3" t="s">
        <v>22</v>
      </c>
      <c r="B23" s="4">
        <v>28.97</v>
      </c>
    </row>
    <row r="24" spans="1:2" ht="12.75" customHeight="1" x14ac:dyDescent="0.2">
      <c r="A24" s="3" t="s">
        <v>23</v>
      </c>
      <c r="B24" s="4">
        <v>40036.57</v>
      </c>
    </row>
    <row r="25" spans="1:2" ht="12.75" customHeight="1" x14ac:dyDescent="0.2">
      <c r="A25" s="3" t="s">
        <v>24</v>
      </c>
      <c r="B25" s="4">
        <f>SUM(B26)</f>
        <v>641959.80000000005</v>
      </c>
    </row>
    <row r="26" spans="1:2" ht="12.75" customHeight="1" x14ac:dyDescent="0.2">
      <c r="A26" s="3" t="s">
        <v>25</v>
      </c>
      <c r="B26" s="4">
        <f>SUM(B27)</f>
        <v>641959.80000000005</v>
      </c>
    </row>
    <row r="27" spans="1:2" ht="12.75" customHeight="1" x14ac:dyDescent="0.2">
      <c r="A27" s="3" t="s">
        <v>26</v>
      </c>
      <c r="B27" s="4">
        <f>B28+B29</f>
        <v>641959.80000000005</v>
      </c>
    </row>
    <row r="28" spans="1:2" ht="12.75" customHeight="1" x14ac:dyDescent="0.2">
      <c r="A28" s="3" t="s">
        <v>27</v>
      </c>
      <c r="B28" s="4">
        <v>291959.8</v>
      </c>
    </row>
    <row r="29" spans="1:2" ht="12.75" customHeight="1" x14ac:dyDescent="0.2">
      <c r="A29" s="3" t="s">
        <v>28</v>
      </c>
      <c r="B29" s="4">
        <v>350000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portrait"/>
  <headerFooter>
    <oddHeader>&amp;L&amp;"Arial"&amp;10&amp;K000000BALANÇO PATRIMONIAL
ASSOC CULT ASSIT NIPO BRAS COLONIA TOZAN
Período: 01/01/2025 a 31/12/2025</oddHeader>
    <oddFooter>&amp;L&amp;"Arial"&amp;10&amp;K000000Página: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ColWidth="11.42578125" defaultRowHeight="12.75" customHeight="1" x14ac:dyDescent="0.2"/>
  <cols>
    <col min="1" max="1" width="37.7109375" style="5" customWidth="1"/>
    <col min="2" max="2" width="20.28515625" style="5" customWidth="1"/>
    <col min="3" max="16384" width="11.42578125" style="5"/>
  </cols>
  <sheetData>
    <row r="1" spans="1:2" ht="12.75" customHeight="1" x14ac:dyDescent="0.2">
      <c r="A1" s="1" t="s">
        <v>0</v>
      </c>
      <c r="B1" s="1" t="s">
        <v>1</v>
      </c>
    </row>
    <row r="3" spans="1:2" ht="12.75" customHeight="1" x14ac:dyDescent="0.2">
      <c r="A3" s="1" t="s">
        <v>29</v>
      </c>
      <c r="B3" s="2">
        <f>B4+B8</f>
        <v>1193171.1300000001</v>
      </c>
    </row>
    <row r="4" spans="1:2" ht="12.75" customHeight="1" x14ac:dyDescent="0.2">
      <c r="A4" s="3" t="s">
        <v>30</v>
      </c>
      <c r="B4" s="4">
        <f>SUM(B5)</f>
        <v>11064.78</v>
      </c>
    </row>
    <row r="5" spans="1:2" ht="12.75" customHeight="1" x14ac:dyDescent="0.2">
      <c r="A5" s="3" t="s">
        <v>31</v>
      </c>
      <c r="B5" s="4">
        <f>SUM(B6)</f>
        <v>11064.78</v>
      </c>
    </row>
    <row r="6" spans="1:2" ht="12.75" customHeight="1" x14ac:dyDescent="0.2">
      <c r="A6" s="3" t="s">
        <v>32</v>
      </c>
      <c r="B6" s="4">
        <f>SUM(B7)</f>
        <v>11064.78</v>
      </c>
    </row>
    <row r="7" spans="1:2" ht="12.75" customHeight="1" x14ac:dyDescent="0.2">
      <c r="A7" s="3" t="s">
        <v>33</v>
      </c>
      <c r="B7" s="4">
        <v>11064.78</v>
      </c>
    </row>
    <row r="8" spans="1:2" ht="12.75" customHeight="1" x14ac:dyDescent="0.2">
      <c r="A8" s="3" t="s">
        <v>34</v>
      </c>
      <c r="B8" s="4">
        <f>SUM(B9)</f>
        <v>1182106.3500000001</v>
      </c>
    </row>
    <row r="9" spans="1:2" ht="12.75" customHeight="1" x14ac:dyDescent="0.2">
      <c r="A9" s="3" t="s">
        <v>35</v>
      </c>
      <c r="B9" s="4">
        <f>SUM(B10)</f>
        <v>1182106.3500000001</v>
      </c>
    </row>
    <row r="10" spans="1:2" ht="12.75" customHeight="1" x14ac:dyDescent="0.2">
      <c r="A10" s="3" t="s">
        <v>36</v>
      </c>
      <c r="B10" s="4">
        <f>SUM(B11)</f>
        <v>1182106.3500000001</v>
      </c>
    </row>
    <row r="11" spans="1:2" ht="12.75" customHeight="1" x14ac:dyDescent="0.2">
      <c r="A11" s="3" t="s">
        <v>37</v>
      </c>
      <c r="B11" s="4">
        <v>1182106.3500000001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portrait"/>
  <headerFooter>
    <oddHeader>&amp;L&amp;"Arial"&amp;10&amp;K000000BALANÇO PATRIMONIAL
ASSOC CULT ASSIT NIPO BRAS COLONIA TOZAN
Período: 01/01/2025 a 31/12/2025</oddHeader>
    <oddFooter>&amp;L&amp;"Arial"&amp;10&amp;K000000Página: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ATIVO</vt:lpstr>
      <vt:lpstr>PASSIVO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Oem</dc:creator>
  <cp:keywords/>
  <dc:description/>
  <cp:lastModifiedBy>Oem</cp:lastModifiedBy>
  <dcterms:created xsi:type="dcterms:W3CDTF">2026-05-18T21:16:45Z</dcterms:created>
  <dcterms:modified xsi:type="dcterms:W3CDTF">2026-05-18T21:16:46Z</dcterms:modified>
</cp:coreProperties>
</file>