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DRE" sheetId="1" r:id="rId5"/>
  </sheets>
  <definedNames/>
  <calcPr calcId="125725"/>
</workbook>
</file>

<file path=xl/calcChain.xml><?xml version="1.0" encoding="utf-8"?>
<calcChain xmlns="http://schemas.openxmlformats.org/spreadsheetml/2006/main">
  <c r="C2" i="1"/>
  <c r="C11" i="1"/>
  <c r="C19" i="1"/>
  <c r="C21" i="1"/>
  <c r="C24" i="1"/>
  <c r="C26" i="1"/>
  <c r="C28" i="1"/>
  <c r="C31" i="1"/>
  <c r="C35" i="1"/>
  <c r="C40" i="1"/>
</calcChain>
</file>

<file path=xl/sharedStrings.xml><?xml version="1.0" encoding="utf-8"?>
<sst xmlns="http://schemas.openxmlformats.org/spreadsheetml/2006/main" count="65" uniqueCount="65">
  <si>
    <t>Conta</t>
  </si>
  <si>
    <t>Descrição</t>
  </si>
  <si>
    <t>Valor</t>
  </si>
  <si>
    <t>Receitas Brutas</t>
  </si>
  <si>
    <t>4.1.1.01.0001</t>
  </si>
  <si>
    <t xml:space="preserve"> Vendas</t>
  </si>
  <si>
    <t>4.1.1.02.0001</t>
  </si>
  <si>
    <t xml:space="preserve"> Receitas de Aluguel</t>
  </si>
  <si>
    <t>4.1.1.02.0002</t>
  </si>
  <si>
    <t xml:space="preserve"> Receita de Anuidades</t>
  </si>
  <si>
    <t>4.1.1.02.0003</t>
  </si>
  <si>
    <t xml:space="preserve"> Receita de Mensalidades</t>
  </si>
  <si>
    <t>4.1.1.02.0007</t>
  </si>
  <si>
    <t xml:space="preserve"> Receita Fujin</t>
  </si>
  <si>
    <t>4.1.1.02.0008</t>
  </si>
  <si>
    <t xml:space="preserve"> Receita de Mensalidades - Esporte</t>
  </si>
  <si>
    <t xml:space="preserve">    = Receita Líquida</t>
  </si>
  <si>
    <t xml:space="preserve">    = Superávit Bruto</t>
  </si>
  <si>
    <t>Despesas Administrativas</t>
  </si>
  <si>
    <t>3.2.1.01.0001</t>
  </si>
  <si>
    <t xml:space="preserve"> Compras</t>
  </si>
  <si>
    <t>5.1.1.01.0007</t>
  </si>
  <si>
    <t xml:space="preserve"> Despesas C/Eventos</t>
  </si>
  <si>
    <t>5.1.1.01.0021</t>
  </si>
  <si>
    <t xml:space="preserve"> Energia Elétrica</t>
  </si>
  <si>
    <t>5.1.1.01.0030</t>
  </si>
  <si>
    <t xml:space="preserve"> Material Uso/Consumo</t>
  </si>
  <si>
    <t>5.1.1.01.0031</t>
  </si>
  <si>
    <t xml:space="preserve"> Serviços Internet / Suporte Técnico</t>
  </si>
  <si>
    <t>5.1.1.01.0034</t>
  </si>
  <si>
    <t xml:space="preserve"> Outras Depesas Operacionais / Fujin</t>
  </si>
  <si>
    <t>5.1.1.01.0035</t>
  </si>
  <si>
    <t xml:space="preserve"> Outras Depesas Operacionais / Esporte</t>
  </si>
  <si>
    <t>Despesas Financeiras</t>
  </si>
  <si>
    <t>5.1.1.05.0004</t>
  </si>
  <si>
    <t xml:space="preserve"> Tarifas Bancárias</t>
  </si>
  <si>
    <t>Despesas Gerais</t>
  </si>
  <si>
    <t>5.1.1.01.0001</t>
  </si>
  <si>
    <t xml:space="preserve"> Reparos / Manutenção</t>
  </si>
  <si>
    <t>5.1.1.01.0017</t>
  </si>
  <si>
    <t xml:space="preserve"> Outras Despesas Operacionais</t>
  </si>
  <si>
    <t>Despesas Tributárias</t>
  </si>
  <si>
    <t>5.1.1.06.0002</t>
  </si>
  <si>
    <t xml:space="preserve"> Multas / Juros</t>
  </si>
  <si>
    <t>Outras Despesas Operacionais</t>
  </si>
  <si>
    <t>5.1.1.01.0018</t>
  </si>
  <si>
    <t xml:space="preserve"> Despesas Projeto Arremessando p/ Futuro</t>
  </si>
  <si>
    <t>Receitas Financeiras</t>
  </si>
  <si>
    <t>4.2.1.01.0001</t>
  </si>
  <si>
    <t xml:space="preserve"> Rendimentos s/Aplicação</t>
  </si>
  <si>
    <t>4.2.1.01.0002</t>
  </si>
  <si>
    <t xml:space="preserve"> Outras Receitas Financeiras</t>
  </si>
  <si>
    <t>Outras Receitas Operacionais</t>
  </si>
  <si>
    <t>4.1.1.02.0004</t>
  </si>
  <si>
    <t xml:space="preserve"> Outras Receitas</t>
  </si>
  <si>
    <t>4.1.1.02.0006</t>
  </si>
  <si>
    <t xml:space="preserve"> Receita de Torneios</t>
  </si>
  <si>
    <t xml:space="preserve">    = Superávit Operacional</t>
  </si>
  <si>
    <t>Outras Receitas</t>
  </si>
  <si>
    <t>4.2.1.02.0001</t>
  </si>
  <si>
    <t xml:space="preserve"> Receita Fies Campinas</t>
  </si>
  <si>
    <t xml:space="preserve">    = Superávit Contábil Líquido antes da Contribuição Social</t>
  </si>
  <si>
    <t xml:space="preserve">    = Superávit Contábil Líquido antes do Imposto de Renda</t>
  </si>
  <si>
    <t xml:space="preserve">    = Superávit </t>
  </si>
  <si>
    <t xml:space="preserve"> = Superávit Líquido do Período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</si>
</sst>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5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  <font>
      <b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/>
      <i val="0"/>
      <strike val="0"/>
      <u val="none"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numFmtId="0" fontId="0" fillId="0" borderId="0" xfId="0" applyFont="1" applyFill="1" applyAlignment="1">
      <alignment/>
    </xf>
    <xf numFmtId="0" fontId="1" fillId="2" borderId="1" xfId="0" applyFont="1" applyFill="1" applyAlignment="1">
      <alignment horizontal="center" vertical="top"/>
    </xf>
    <xf numFmtId="0" fontId="2" fillId="3" borderId="1" xfId="0" applyFont="1" applyFill="1" applyAlignment="1">
      <alignment vertical="top"/>
    </xf>
    <xf numFmtId="193" fontId="2" fillId="3" borderId="1" xfId="0" applyFont="1" applyFill="1" applyAlignment="1">
      <alignment vertical="top"/>
    </xf>
    <xf numFmtId="0" fontId="3" fillId="2" borderId="1" xfId="0" applyFont="1" applyFill="1" applyAlignment="1">
      <alignment vertical="top"/>
    </xf>
    <xf numFmtId="193" fontId="4" fillId="2" borderId="1" xfId="0" applyFont="1" applyFill="1" applyAlignment="1">
      <alignment vertical="top"/>
    </xf>
    <xf numFmtId="0" fontId="2" fillId="4" borderId="1" xfId="0" applyFont="1" applyFill="1" applyAlignment="1">
      <alignment vertical="top"/>
    </xf>
    <xf numFmtId="193" fontId="2" fillId="4" borderId="1" xfId="0" applyFont="1" applyFill="1" applyAlignment="1">
      <alignment vertical="top"/>
    </xf>
    <xf numFmtId="0" fontId="1" fillId="4" borderId="1" xfId="0" applyFont="1" applyFill="1" applyAlignment="1">
      <alignment vertical="top"/>
    </xf>
    <xf numFmtId="193" fontId="1" fillId="4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40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0.4285714285714" customWidth="1" style="10"/>
    <col min="2" max="2" width="48.7142857142857" customWidth="1" style="10"/>
    <col min="3" max="3" width="10.4285714285714" customWidth="1" style="10"/>
    <col min="4" max="16384" width="11.4285714285714" style="10"/>
  </cols>
  <sheetData>
    <row ht="12.75" customHeight="1" r="1">
      <c r="A1" s="1" t="s">
        <v>0</v>
      </c>
      <c r="B1" s="1" t="s">
        <v>1</v>
      </c>
      <c r="C1" s="1" t="s">
        <v>2</v>
      </c>
    </row>
    <row ht="12.75" customHeight="1" r="2">
      <c r="A2" s="2"/>
      <c r="B2" s="2" t="s">
        <v>3</v>
      </c>
      <c r="C2" s="3">
        <f>SUM(C3:C8)</f>
        <v>467224.58</v>
      </c>
    </row>
    <row ht="12.75" customHeight="1" r="3">
      <c r="A3" s="4" t="s">
        <v>4</v>
      </c>
      <c r="B3" s="4" t="s">
        <v>5</v>
      </c>
      <c r="C3" s="5">
        <v>254723.37</v>
      </c>
    </row>
    <row ht="12.75" customHeight="1" r="4">
      <c r="A4" s="4" t="s">
        <v>6</v>
      </c>
      <c r="B4" s="4" t="s">
        <v>7</v>
      </c>
      <c r="C4" s="5">
        <v>91459.19</v>
      </c>
    </row>
    <row ht="12.75" customHeight="1" r="5">
      <c r="A5" s="4" t="s">
        <v>8</v>
      </c>
      <c r="B5" s="4" t="s">
        <v>9</v>
      </c>
      <c r="C5" s="5">
        <v>30914.77</v>
      </c>
    </row>
    <row ht="12.75" customHeight="1" r="6">
      <c r="A6" s="4" t="s">
        <v>10</v>
      </c>
      <c r="B6" s="4" t="s">
        <v>11</v>
      </c>
      <c r="C6" s="5">
        <v>60952.4</v>
      </c>
    </row>
    <row ht="12.75" customHeight="1" r="7">
      <c r="A7" s="4" t="s">
        <v>12</v>
      </c>
      <c r="B7" s="4" t="s">
        <v>13</v>
      </c>
      <c r="C7" s="5">
        <v>5852</v>
      </c>
    </row>
    <row ht="12.75" customHeight="1" r="8">
      <c r="A8" s="4" t="s">
        <v>14</v>
      </c>
      <c r="B8" s="4" t="s">
        <v>15</v>
      </c>
      <c r="C8" s="5">
        <v>23322.85</v>
      </c>
    </row>
    <row ht="12.75" customHeight="1" r="9">
      <c r="A9" s="6"/>
      <c r="B9" s="6" t="s">
        <v>16</v>
      </c>
      <c r="C9" s="7">
        <v>467224.58</v>
      </c>
    </row>
    <row ht="12.75" customHeight="1" r="10">
      <c r="A10" s="6"/>
      <c r="B10" s="6" t="s">
        <v>17</v>
      </c>
      <c r="C10" s="7">
        <v>467224.58</v>
      </c>
    </row>
    <row ht="12.75" customHeight="1" r="11">
      <c r="A11" s="2"/>
      <c r="B11" s="2" t="s">
        <v>18</v>
      </c>
      <c r="C11" s="3">
        <f>SUM(C12:C18)</f>
        <v>-218796.56</v>
      </c>
    </row>
    <row ht="12.75" customHeight="1" r="12">
      <c r="A12" s="4" t="s">
        <v>19</v>
      </c>
      <c r="B12" s="4" t="s">
        <v>20</v>
      </c>
      <c r="C12" s="5">
        <v>-24497.73</v>
      </c>
    </row>
    <row ht="12.75" customHeight="1" r="13">
      <c r="A13" s="4" t="s">
        <v>21</v>
      </c>
      <c r="B13" s="4" t="s">
        <v>22</v>
      </c>
      <c r="C13" s="5">
        <v>-26563.68</v>
      </c>
    </row>
    <row ht="12.75" customHeight="1" r="14">
      <c r="A14" s="4" t="s">
        <v>23</v>
      </c>
      <c r="B14" s="4" t="s">
        <v>24</v>
      </c>
      <c r="C14" s="5">
        <v>-23712.53</v>
      </c>
    </row>
    <row ht="12.75" customHeight="1" r="15">
      <c r="A15" s="4" t="s">
        <v>25</v>
      </c>
      <c r="B15" s="4" t="s">
        <v>26</v>
      </c>
      <c r="C15" s="5">
        <v>-719.52</v>
      </c>
    </row>
    <row ht="12.75" customHeight="1" r="16">
      <c r="A16" s="4" t="s">
        <v>27</v>
      </c>
      <c r="B16" s="4" t="s">
        <v>28</v>
      </c>
      <c r="C16" s="5">
        <v>-40</v>
      </c>
    </row>
    <row ht="12.75" customHeight="1" r="17">
      <c r="A17" s="4" t="s">
        <v>29</v>
      </c>
      <c r="B17" s="4" t="s">
        <v>30</v>
      </c>
      <c r="C17" s="5">
        <v>-8460</v>
      </c>
    </row>
    <row ht="12.75" customHeight="1" r="18">
      <c r="A18" s="4" t="s">
        <v>31</v>
      </c>
      <c r="B18" s="4" t="s">
        <v>32</v>
      </c>
      <c r="C18" s="5">
        <v>-134803.1</v>
      </c>
    </row>
    <row ht="12.75" customHeight="1" r="19">
      <c r="A19" s="2"/>
      <c r="B19" s="2" t="s">
        <v>33</v>
      </c>
      <c r="C19" s="3">
        <f>SUM(C20)</f>
        <v>-4164.67</v>
      </c>
    </row>
    <row ht="12.75" customHeight="1" r="20">
      <c r="A20" s="4" t="s">
        <v>34</v>
      </c>
      <c r="B20" s="4" t="s">
        <v>35</v>
      </c>
      <c r="C20" s="5">
        <v>-4164.67</v>
      </c>
    </row>
    <row ht="12.75" customHeight="1" r="21">
      <c r="A21" s="2"/>
      <c r="B21" s="2" t="s">
        <v>36</v>
      </c>
      <c r="C21" s="3">
        <f>SUM(C22:C23)</f>
        <v>-134204.85</v>
      </c>
    </row>
    <row ht="12.75" customHeight="1" r="22">
      <c r="A22" s="4" t="s">
        <v>37</v>
      </c>
      <c r="B22" s="4" t="s">
        <v>38</v>
      </c>
      <c r="C22" s="5">
        <v>-5077.05</v>
      </c>
    </row>
    <row ht="12.75" customHeight="1" r="23">
      <c r="A23" s="4" t="s">
        <v>39</v>
      </c>
      <c r="B23" s="4" t="s">
        <v>40</v>
      </c>
      <c r="C23" s="5">
        <v>-129127.8</v>
      </c>
    </row>
    <row ht="12.75" customHeight="1" r="24">
      <c r="A24" s="2"/>
      <c r="B24" s="2" t="s">
        <v>41</v>
      </c>
      <c r="C24" s="3">
        <f>SUM(C25)</f>
        <v>-181.44</v>
      </c>
    </row>
    <row ht="12.75" customHeight="1" r="25">
      <c r="A25" s="4" t="s">
        <v>42</v>
      </c>
      <c r="B25" s="4" t="s">
        <v>43</v>
      </c>
      <c r="C25" s="5">
        <v>-181.44</v>
      </c>
    </row>
    <row ht="12.75" customHeight="1" r="26">
      <c r="A26" s="2"/>
      <c r="B26" s="2" t="s">
        <v>44</v>
      </c>
      <c r="C26" s="3">
        <f>SUM(C27)</f>
        <v>-62016.92</v>
      </c>
    </row>
    <row ht="12.75" customHeight="1" r="27">
      <c r="A27" s="4" t="s">
        <v>45</v>
      </c>
      <c r="B27" s="4" t="s">
        <v>46</v>
      </c>
      <c r="C27" s="5">
        <v>-62016.92</v>
      </c>
    </row>
    <row ht="12.75" customHeight="1" r="28">
      <c r="A28" s="2"/>
      <c r="B28" s="2" t="s">
        <v>47</v>
      </c>
      <c r="C28" s="3">
        <f>SUM(C29:C30)</f>
        <v>838.05</v>
      </c>
    </row>
    <row ht="12.75" customHeight="1" r="29">
      <c r="A29" s="4" t="s">
        <v>48</v>
      </c>
      <c r="B29" s="4" t="s">
        <v>49</v>
      </c>
      <c r="C29" s="5">
        <v>606.27</v>
      </c>
    </row>
    <row ht="12.75" customHeight="1" r="30">
      <c r="A30" s="4" t="s">
        <v>50</v>
      </c>
      <c r="B30" s="4" t="s">
        <v>51</v>
      </c>
      <c r="C30" s="5">
        <v>231.78</v>
      </c>
    </row>
    <row ht="12.75" customHeight="1" r="31">
      <c r="A31" s="2"/>
      <c r="B31" s="2" t="s">
        <v>52</v>
      </c>
      <c r="C31" s="3">
        <f>SUM(C32:C33)</f>
        <v>15119</v>
      </c>
    </row>
    <row ht="12.75" customHeight="1" r="32">
      <c r="A32" s="4" t="s">
        <v>53</v>
      </c>
      <c r="B32" s="4" t="s">
        <v>54</v>
      </c>
      <c r="C32" s="5">
        <v>12619</v>
      </c>
    </row>
    <row ht="12.75" customHeight="1" r="33">
      <c r="A33" s="4" t="s">
        <v>55</v>
      </c>
      <c r="B33" s="4" t="s">
        <v>56</v>
      </c>
      <c r="C33" s="5">
        <v>2500</v>
      </c>
    </row>
    <row ht="12.75" customHeight="1" r="34">
      <c r="A34" s="6"/>
      <c r="B34" s="6" t="s">
        <v>57</v>
      </c>
      <c r="C34" s="7">
        <v>63817.19</v>
      </c>
    </row>
    <row ht="12.75" customHeight="1" r="35">
      <c r="A35" s="2"/>
      <c r="B35" s="2" t="s">
        <v>58</v>
      </c>
      <c r="C35" s="3">
        <f>SUM(C36)</f>
        <v>100000</v>
      </c>
    </row>
    <row ht="12.75" customHeight="1" r="36">
      <c r="A36" s="4" t="s">
        <v>59</v>
      </c>
      <c r="B36" s="4" t="s">
        <v>60</v>
      </c>
      <c r="C36" s="5">
        <v>100000</v>
      </c>
    </row>
    <row ht="12.75" customHeight="1" r="37">
      <c r="A37" s="6"/>
      <c r="B37" s="6" t="s">
        <v>61</v>
      </c>
      <c r="C37" s="7">
        <v>163817.19</v>
      </c>
    </row>
    <row ht="12.75" customHeight="1" r="38">
      <c r="A38" s="6"/>
      <c r="B38" s="6" t="s">
        <v>62</v>
      </c>
      <c r="C38" s="7">
        <v>163817.19</v>
      </c>
    </row>
    <row ht="12.75" customHeight="1" r="39">
      <c r="A39" s="6"/>
      <c r="B39" s="6" t="s">
        <v>63</v>
      </c>
      <c r="C39" s="7">
        <v>163817.19</v>
      </c>
    </row>
    <row ht="12.75" customHeight="1" r="40">
      <c r="A40" s="6"/>
      <c r="B40" s="8" t="s">
        <v>64</v>
      </c>
      <c r="C40" s="9">
        <f>C2+C11+C19+C21+C24+C26+C28+C31+C35</f>
        <v>163817.19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&amp;L&amp;"Arial"&amp;10&amp;K000000DEMONSTRAÇÃO DO RESULTADO DO EXERCÍCIO - Modelo 1
ASSOC CULT ASSIST NIPO BRAS COL TOZAN
Período: 01/01/2025 a 31/12/2025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